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520" windowHeight="7935"/>
  </bookViews>
  <sheets>
    <sheet name="statement agreement Wave 2 " sheetId="8" r:id="rId1"/>
    <sheet name="statement change, W1 to W2" sheetId="6" r:id="rId2"/>
    <sheet name="0-100 scale" sheetId="7" r:id="rId3"/>
  </sheets>
  <definedNames>
    <definedName name="_xlnm._FilterDatabase" localSheetId="0" hidden="1">'statement agreement Wave 2 '!$A$1:$K$30</definedName>
    <definedName name="_xlnm._FilterDatabase" localSheetId="1" hidden="1">'statement change, W1 to W2'!$A$1:$I$30</definedName>
  </definedNames>
  <calcPr calcId="145621"/>
</workbook>
</file>

<file path=xl/calcChain.xml><?xml version="1.0" encoding="utf-8"?>
<calcChain xmlns="http://schemas.openxmlformats.org/spreadsheetml/2006/main">
  <c r="K7" i="7" l="1"/>
  <c r="K6" i="7"/>
  <c r="K5" i="7"/>
  <c r="K4" i="7"/>
  <c r="K2" i="7"/>
  <c r="K3" i="7"/>
  <c r="I12" i="6" l="1"/>
  <c r="I6" i="6"/>
  <c r="I14" i="6"/>
  <c r="I15" i="6"/>
  <c r="I2" i="6"/>
  <c r="I22" i="6"/>
  <c r="I18" i="6"/>
  <c r="I3" i="6"/>
  <c r="I17" i="6"/>
  <c r="I26" i="6"/>
  <c r="I23" i="6"/>
  <c r="I5" i="6"/>
  <c r="I9" i="6"/>
  <c r="I10" i="6"/>
  <c r="I19" i="6"/>
  <c r="I25" i="6"/>
  <c r="I11" i="6"/>
  <c r="I21" i="6"/>
  <c r="I13" i="6"/>
</calcChain>
</file>

<file path=xl/sharedStrings.xml><?xml version="1.0" encoding="utf-8"?>
<sst xmlns="http://schemas.openxmlformats.org/spreadsheetml/2006/main" count="212" uniqueCount="114">
  <si>
    <t>Fraud-free elections</t>
  </si>
  <si>
    <t>Equal legal/political rights</t>
  </si>
  <si>
    <t>Equal voting rights</t>
  </si>
  <si>
    <t>Free speech</t>
  </si>
  <si>
    <t>Judicial independence</t>
  </si>
  <si>
    <t>All parties allowed</t>
  </si>
  <si>
    <t>Constitution limits executive</t>
  </si>
  <si>
    <t>No political violence</t>
  </si>
  <si>
    <t>Judiciary can limit executive</t>
  </si>
  <si>
    <t>Legislature can limit executive</t>
  </si>
  <si>
    <t>Sanctions for misconduct</t>
  </si>
  <si>
    <t>Votes have equal impact</t>
  </si>
  <si>
    <t>No private gains from office</t>
  </si>
  <si>
    <t>Restraint/reciprocity</t>
  </si>
  <si>
    <t>Policy consensus recognized</t>
  </si>
  <si>
    <t>Patriotism not questioned</t>
  </si>
  <si>
    <t>Q3_x1 Government officials are legally sanctioned for misconduct</t>
  </si>
  <si>
    <t>Q3_x2 Government officials do not use public office for private gain</t>
  </si>
  <si>
    <t>Q3_x3 Government agencies are not used to monitor, attack, or punish political opponents</t>
  </si>
  <si>
    <t>Q3_x4 Government leaders recognize the validity of bureaucratic or scientific consensus about matters of public policy</t>
  </si>
  <si>
    <t>Q3_x5 All citizens enjoy the same legal and political rights</t>
  </si>
  <si>
    <t>Q3_x6 Government does not interfere with journalists or news organizations</t>
  </si>
  <si>
    <t>Q3_x7 Government effectively prevents private actors from engaging in politically-motivated violence or intimidation</t>
  </si>
  <si>
    <t>Q3_x8 Government protects individuals’ right to engage in unpopular speech or expression</t>
  </si>
  <si>
    <t>Q3_x9 Political competition occurs without criticism of opponents’ loyalty or patriotism</t>
  </si>
  <si>
    <t>Q3_x10 In the elected branches, majorities act with restraint and reciprocity</t>
  </si>
  <si>
    <t>Q3_x11 Elections are free from foreign influence</t>
  </si>
  <si>
    <t>Q3_x12 Parties and candidates are not barred due to their political beliefs and ideologies</t>
  </si>
  <si>
    <t>Q3_x13 All citizens have equal opportunity to vote</t>
  </si>
  <si>
    <t>Q3_x14 All votes have equal impact on election outcomes</t>
  </si>
  <si>
    <t>Q3_x15 Elections are conducted, ballots counted, and winners determined without pervasive fraud or manipulation</t>
  </si>
  <si>
    <t>Q3_x16 Executive authority cannot be expanded beyond constitutional limits</t>
  </si>
  <si>
    <t>Q3_x17 The legislature is able to effectively limit executive power</t>
  </si>
  <si>
    <t>Q3_x18 The judiciary is able to effectively limit executive power</t>
  </si>
  <si>
    <t>Q3_x19 The elected branches respect judicial independence</t>
  </si>
  <si>
    <t>Protest tolerated</t>
  </si>
  <si>
    <t>No interference with press</t>
  </si>
  <si>
    <t>Agencies do not punish</t>
  </si>
  <si>
    <t>Investigations not compromised</t>
  </si>
  <si>
    <t>No foreign influence</t>
  </si>
  <si>
    <t>Campaign funds transparent</t>
  </si>
  <si>
    <t>Compromise sought</t>
  </si>
  <si>
    <t>Participation high</t>
  </si>
  <si>
    <t>Common understanding of facts</t>
  </si>
  <si>
    <t>W2 Not Sure</t>
  </si>
  <si>
    <t>W1 statement</t>
  </si>
  <si>
    <t>Num</t>
  </si>
  <si>
    <t>W2 Mostly + Fully</t>
  </si>
  <si>
    <t>W1 Mostly + Fully</t>
  </si>
  <si>
    <t>W2-W1</t>
  </si>
  <si>
    <t>Short statement</t>
  </si>
  <si>
    <t>Opinions heard on policy</t>
  </si>
  <si>
    <t>Candidates disclose info</t>
  </si>
  <si>
    <t>Contributions not determine policy</t>
  </si>
  <si>
    <t>Districts not biased</t>
  </si>
  <si>
    <t>Elections are conducted, ballots counted, and winners determined without pervasive fraud or manipulation</t>
  </si>
  <si>
    <t>Parties and candidates are not barred due to their political beliefs and ideologies</t>
  </si>
  <si>
    <t>Government protects individuals’ right to engage in peaceful protest</t>
  </si>
  <si>
    <t>Government protects individuals’ right to engage in unpopular speech or expression</t>
  </si>
  <si>
    <t>The judiciary is able to effectively limit executive power</t>
  </si>
  <si>
    <t>Citizens can make their opinions heard in open debate about policies that are under consideration</t>
  </si>
  <si>
    <t>Citizens have access to information about candidates that is relevant to how they would govern</t>
  </si>
  <si>
    <t>Government effectively prevents private actors from engaging in politically-motivated violence or intimidation</t>
  </si>
  <si>
    <t>Government does not interfere with journalists or news organizations</t>
  </si>
  <si>
    <t>Government agencies are not used to monitor, attack, or punish political opponents</t>
  </si>
  <si>
    <t>The elected branches respect judicial independence</t>
  </si>
  <si>
    <t>Government officials are legally sanctioned for misconduct</t>
  </si>
  <si>
    <t>The legislature is able to effectively limit executive power</t>
  </si>
  <si>
    <t>Executive authority cannot be expanded beyond constitutional limits</t>
  </si>
  <si>
    <t>Law enforcement investigations of public officials or their associates are free from political influence or interference</t>
  </si>
  <si>
    <t>Elections are free from foreign influence</t>
  </si>
  <si>
    <t>All adult citizens have equal opportunity to vote</t>
  </si>
  <si>
    <t>All adult citizens enjoy the same legal and political rights</t>
  </si>
  <si>
    <t>Information about the sources of campaign funding is available to the public</t>
  </si>
  <si>
    <t>Government officials do not use public office for private gain</t>
  </si>
  <si>
    <t>All votes have equal impact on election outcomes</t>
  </si>
  <si>
    <t>Political competition occurs without criticism of opponents’ loyalty or patriotism</t>
  </si>
  <si>
    <t>Public policy is not determined by large campaign contributions</t>
  </si>
  <si>
    <t>Government leaders recognize the validity of bureaucratic or scientific consensus about matters of public policy</t>
  </si>
  <si>
    <t>In the elected branches, majorities act with restraint and reciprocity</t>
  </si>
  <si>
    <t>Elected officials seek compromise with political opponents</t>
  </si>
  <si>
    <t>Voter participation in elections is generally high</t>
  </si>
  <si>
    <t>Even when there are disagreements about ideology or policy, political leaders generally share a common understanding of relevant facts</t>
  </si>
  <si>
    <t>The geographic boundaries of electoral districts do not systematically advantage any particular political party</t>
  </si>
  <si>
    <t>W2 Does not meet</t>
  </si>
  <si>
    <t>W2 Partly meets</t>
  </si>
  <si>
    <t>W2 Mostly meets</t>
  </si>
  <si>
    <t>W2 Fully meets</t>
  </si>
  <si>
    <t>How well do the following statements describe the United States as of today?</t>
  </si>
  <si>
    <t xml:space="preserve">   The U.S. does not meet this standard</t>
  </si>
  <si>
    <t xml:space="preserve">   The U.S. partly meets this standard</t>
  </si>
  <si>
    <t xml:space="preserve">   The U.S. mostly meets this standard</t>
  </si>
  <si>
    <t xml:space="preserve">   The U.S. fully meets this standard</t>
  </si>
  <si>
    <t xml:space="preserve">   Not sure</t>
  </si>
  <si>
    <t>W2 sample size</t>
  </si>
  <si>
    <t>W1 sample size</t>
  </si>
  <si>
    <t>Full statement (see below for question text)</t>
  </si>
  <si>
    <t> </t>
  </si>
  <si>
    <t>Year</t>
  </si>
  <si>
    <t>Sample Size</t>
  </si>
  <si>
    <t>Average</t>
  </si>
  <si>
    <t>On a scale from 0 to 100, where 0 is least democratic and 100 is most democratic, how would you rate the political system of the United States as of today?</t>
  </si>
  <si>
    <t xml:space="preserve">Now using the same 0 to 100 scale, where 0 is least democratic and 100 is most democratic, how would you rate the political system of the United States over time?      </t>
  </si>
  <si>
    <t>You rated the political system of the United States today as __________.</t>
  </si>
  <si>
    <t>United States in 2015</t>
  </si>
  <si>
    <t>United States in 2005</t>
  </si>
  <si>
    <t>United States in 1995</t>
  </si>
  <si>
    <t>United States in 1985</t>
  </si>
  <si>
    <t>United States in 1975</t>
  </si>
  <si>
    <t>United States in 1950</t>
  </si>
  <si>
    <t>United States in 1900</t>
  </si>
  <si>
    <t>United States in 1850</t>
  </si>
  <si>
    <t>United States in 1800</t>
  </si>
  <si>
    <t>Change in quality of U.S. democracy,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</si>
</sst>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6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9" fontId="2" fillId="0" borderId="1" xfId="1" applyNumberFormat="1" applyFont="1" applyBorder="1" applyAlignment="1">
      <alignment horizontal="center" wrapText="1"/>
    </xf>
    <xf numFmtId="0" fontId="2" fillId="2" borderId="1" xfId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2" applyFont="1" applyBorder="1" applyAlignment="1">
      <alignment horizontal="left" wrapText="1"/>
    </xf>
    <xf numFmtId="0" fontId="2" fillId="0" borderId="1" xfId="2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center" wrapText="1"/>
    </xf>
    <xf numFmtId="0" fontId="2" fillId="2" borderId="1" xfId="2" applyFont="1" applyFill="1" applyBorder="1" applyAlignment="1">
      <alignment horizontal="left" vertical="top" wrapText="1"/>
    </xf>
    <xf numFmtId="0" fontId="0" fillId="0" borderId="1" xfId="0" applyBorder="1"/>
    <xf numFmtId="164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9" fontId="2" fillId="0" borderId="1" xfId="2" applyNumberFormat="1" applyFont="1" applyBorder="1" applyAlignment="1">
      <alignment horizontal="center" wrapText="1"/>
    </xf>
    <xf numFmtId="9" fontId="3" fillId="0" borderId="1" xfId="2" applyNumberFormat="1" applyFont="1" applyBorder="1" applyAlignment="1">
      <alignment horizontal="center" vertical="top"/>
    </xf>
    <xf numFmtId="9" fontId="0" fillId="0" borderId="0" xfId="0" applyNumberFormat="1" applyAlignment="1">
      <alignment horizontal="center"/>
    </xf>
    <xf numFmtId="9" fontId="3" fillId="0" borderId="1" xfId="1" applyNumberFormat="1" applyFont="1" applyBorder="1" applyAlignment="1">
      <alignment horizontal="center" vertical="top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9" fontId="0" fillId="0" borderId="0" xfId="0" applyNumberFormat="1"/>
    <xf numFmtId="9" fontId="3" fillId="3" borderId="1" xfId="2" applyNumberFormat="1" applyFont="1" applyFill="1" applyBorder="1" applyAlignment="1">
      <alignment horizontal="center" vertical="top"/>
    </xf>
    <xf numFmtId="0" fontId="2" fillId="0" borderId="1" xfId="2" applyFont="1" applyBorder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1" fillId="0" borderId="0" xfId="1"/>
    <xf numFmtId="2" fontId="3" fillId="0" borderId="1" xfId="1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9" fontId="4" fillId="4" borderId="0" xfId="0" applyNumberFormat="1" applyFont="1" applyFill="1"/>
    <xf numFmtId="0" fontId="4" fillId="4" borderId="0" xfId="0" applyFont="1" applyFill="1"/>
    <xf numFmtId="0" fontId="0" fillId="4" borderId="0" xfId="0" applyFill="1"/>
    <xf numFmtId="0" fontId="6" fillId="4" borderId="1" xfId="0" applyFont="1" applyFill="1" applyBorder="1" applyAlignment="1">
      <alignment vertical="center"/>
    </xf>
    <xf numFmtId="9" fontId="6" fillId="4" borderId="1" xfId="0" applyNumberFormat="1" applyFont="1" applyFill="1" applyBorder="1" applyAlignment="1">
      <alignment vertical="center"/>
    </xf>
    <xf numFmtId="0" fontId="0" fillId="0" borderId="0" xfId="0" applyFill="1"/>
    <xf numFmtId="9" fontId="0" fillId="0" borderId="0" xfId="0" applyNumberFormat="1" applyFill="1"/>
    <xf numFmtId="0" fontId="6" fillId="0" borderId="0" xfId="0" applyFont="1" applyFill="1" applyAlignment="1">
      <alignment vertical="center"/>
    </xf>
    <xf numFmtId="0" fontId="2" fillId="0" borderId="1" xfId="2" applyFont="1" applyBorder="1" applyAlignment="1">
      <alignment horizontal="left" wrapText="1"/>
    </xf>
  </cellXfs>
  <cellStyles count="3">
    <cellStyle name="Normal" xfId="0" builtinId="0"/>
    <cellStyle name="Normal_Sheet1" xfId="1"/>
    <cellStyle name="Normal_w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C33" sqref="C33"/>
    </sheetView>
  </sheetViews>
  <sheetFormatPr defaultRowHeight="13.5" customHeight="1" x14ac:dyDescent="0.25"/>
  <cols>
    <col min="1" max="1" width="9.140625" style="11"/>
    <col min="2" max="2" width="64" customWidth="1"/>
    <col min="3" max="3" width="29.7109375" customWidth="1"/>
    <col min="4" max="4" width="10.140625" style="11" customWidth="1"/>
    <col min="5" max="5" width="10" style="17" customWidth="1"/>
    <col min="6" max="6" width="12.140625" style="17" customWidth="1"/>
    <col min="7" max="7" width="12.28515625" style="17" customWidth="1"/>
    <col min="8" max="8" width="12.5703125" style="17" customWidth="1"/>
    <col min="9" max="9" width="10" style="17" customWidth="1"/>
    <col min="10" max="10" width="10.28515625" style="17" customWidth="1"/>
    <col min="11" max="11" width="83.140625" hidden="1" customWidth="1"/>
  </cols>
  <sheetData>
    <row r="1" spans="1:11" s="3" customFormat="1" ht="27.75" customHeight="1" x14ac:dyDescent="0.25">
      <c r="A1" s="5" t="s">
        <v>46</v>
      </c>
      <c r="B1" s="23" t="s">
        <v>96</v>
      </c>
      <c r="C1" s="23" t="s">
        <v>50</v>
      </c>
      <c r="D1" s="5" t="s">
        <v>94</v>
      </c>
      <c r="E1" s="15" t="s">
        <v>44</v>
      </c>
      <c r="F1" s="15" t="s">
        <v>84</v>
      </c>
      <c r="G1" s="15" t="s">
        <v>85</v>
      </c>
      <c r="H1" s="15" t="s">
        <v>86</v>
      </c>
      <c r="I1" s="15" t="s">
        <v>87</v>
      </c>
      <c r="J1" s="15" t="s">
        <v>47</v>
      </c>
      <c r="K1" s="6" t="s">
        <v>45</v>
      </c>
    </row>
    <row r="2" spans="1:11" ht="13.5" customHeight="1" x14ac:dyDescent="0.25">
      <c r="A2" s="14">
        <v>15</v>
      </c>
      <c r="B2" s="8" t="s">
        <v>55</v>
      </c>
      <c r="C2" s="8" t="s">
        <v>0</v>
      </c>
      <c r="D2" s="10">
        <v>583</v>
      </c>
      <c r="E2" s="16">
        <v>1.0291595197255575E-2</v>
      </c>
      <c r="F2" s="16">
        <v>2.5728987993138944E-2</v>
      </c>
      <c r="G2" s="16">
        <v>0.130360205831904</v>
      </c>
      <c r="H2" s="16">
        <v>0.30531732418524926</v>
      </c>
      <c r="I2" s="16">
        <v>0.52830188679245282</v>
      </c>
      <c r="J2" s="16">
        <v>0.83361921097770153</v>
      </c>
      <c r="K2" s="2" t="s">
        <v>30</v>
      </c>
    </row>
    <row r="3" spans="1:11" ht="13.5" customHeight="1" x14ac:dyDescent="0.25">
      <c r="A3" s="14">
        <v>12</v>
      </c>
      <c r="B3" s="8" t="s">
        <v>56</v>
      </c>
      <c r="C3" s="8" t="s">
        <v>5</v>
      </c>
      <c r="D3" s="10">
        <v>573</v>
      </c>
      <c r="E3" s="16">
        <v>2.6178010471204209E-2</v>
      </c>
      <c r="F3" s="16">
        <v>4.3630017452006967E-2</v>
      </c>
      <c r="G3" s="16">
        <v>0.10645724258289695</v>
      </c>
      <c r="H3" s="16">
        <v>0.29319371727748722</v>
      </c>
      <c r="I3" s="16">
        <v>0.53054101221640571</v>
      </c>
      <c r="J3" s="16">
        <v>0.82373472949389093</v>
      </c>
      <c r="K3" s="2" t="s">
        <v>27</v>
      </c>
    </row>
    <row r="4" spans="1:11" ht="13.5" customHeight="1" x14ac:dyDescent="0.25">
      <c r="A4" s="14">
        <v>28</v>
      </c>
      <c r="B4" s="8" t="s">
        <v>57</v>
      </c>
      <c r="C4" s="8" t="s">
        <v>35</v>
      </c>
      <c r="D4" s="10">
        <v>557</v>
      </c>
      <c r="E4" s="16">
        <v>1.7953321364452424E-3</v>
      </c>
      <c r="F4" s="16">
        <v>2.3339317773788119E-2</v>
      </c>
      <c r="G4" s="16">
        <v>0.17055655296229816</v>
      </c>
      <c r="H4" s="16">
        <v>0.52603231597845623</v>
      </c>
      <c r="I4" s="16">
        <v>0.2782764811490126</v>
      </c>
      <c r="J4" s="16">
        <v>0.80430879712746894</v>
      </c>
      <c r="K4" s="9"/>
    </row>
    <row r="5" spans="1:11" ht="13.5" customHeight="1" x14ac:dyDescent="0.25">
      <c r="A5" s="14">
        <v>8</v>
      </c>
      <c r="B5" s="8" t="s">
        <v>58</v>
      </c>
      <c r="C5" s="8" t="s">
        <v>3</v>
      </c>
      <c r="D5" s="10">
        <v>566</v>
      </c>
      <c r="E5" s="16">
        <v>3.5335689045936382E-3</v>
      </c>
      <c r="F5" s="16">
        <v>2.4734982332155465E-2</v>
      </c>
      <c r="G5" s="16">
        <v>0.17491166077738521</v>
      </c>
      <c r="H5" s="16">
        <v>0.5</v>
      </c>
      <c r="I5" s="16">
        <v>0.29681978798586578</v>
      </c>
      <c r="J5" s="16">
        <v>0.79681978798586628</v>
      </c>
      <c r="K5" s="2" t="s">
        <v>23</v>
      </c>
    </row>
    <row r="6" spans="1:11" ht="13.5" customHeight="1" x14ac:dyDescent="0.25">
      <c r="A6" s="14">
        <v>18</v>
      </c>
      <c r="B6" s="8" t="s">
        <v>59</v>
      </c>
      <c r="C6" s="8" t="s">
        <v>8</v>
      </c>
      <c r="D6" s="10">
        <v>596</v>
      </c>
      <c r="E6" s="16">
        <v>6.7114093959731533E-3</v>
      </c>
      <c r="F6" s="16">
        <v>1.5100671140939605E-2</v>
      </c>
      <c r="G6" s="16">
        <v>0.21812080536912754</v>
      </c>
      <c r="H6" s="16">
        <v>0.50503355704697972</v>
      </c>
      <c r="I6" s="16">
        <v>0.25503355704697994</v>
      </c>
      <c r="J6" s="16">
        <v>0.76006711409396033</v>
      </c>
      <c r="K6" s="2" t="s">
        <v>33</v>
      </c>
    </row>
    <row r="7" spans="1:11" ht="13.5" customHeight="1" x14ac:dyDescent="0.25">
      <c r="A7" s="14">
        <v>23</v>
      </c>
      <c r="B7" s="8" t="s">
        <v>60</v>
      </c>
      <c r="C7" s="8" t="s">
        <v>51</v>
      </c>
      <c r="D7" s="10">
        <v>576</v>
      </c>
      <c r="E7" s="16">
        <v>3.4722222222222233E-3</v>
      </c>
      <c r="F7" s="16">
        <v>3.645833333333335E-2</v>
      </c>
      <c r="G7" s="16">
        <v>0.20833333333333351</v>
      </c>
      <c r="H7" s="16">
        <v>0.38368055555555591</v>
      </c>
      <c r="I7" s="16">
        <v>0.36805555555555541</v>
      </c>
      <c r="J7" s="16">
        <v>0.75173611111111061</v>
      </c>
      <c r="K7" s="9"/>
    </row>
    <row r="8" spans="1:11" ht="13.5" customHeight="1" x14ac:dyDescent="0.25">
      <c r="A8" s="14">
        <v>27</v>
      </c>
      <c r="B8" s="8" t="s">
        <v>61</v>
      </c>
      <c r="C8" s="8" t="s">
        <v>52</v>
      </c>
      <c r="D8" s="10">
        <v>580</v>
      </c>
      <c r="E8" s="16">
        <v>1.724137931034484E-3</v>
      </c>
      <c r="F8" s="16">
        <v>7.5862068965517268E-2</v>
      </c>
      <c r="G8" s="16">
        <v>0.24310344827586222</v>
      </c>
      <c r="H8" s="16">
        <v>0.39482758620689623</v>
      </c>
      <c r="I8" s="16">
        <v>0.28448275862068961</v>
      </c>
      <c r="J8" s="16">
        <v>0.67931034482758668</v>
      </c>
      <c r="K8" s="9"/>
    </row>
    <row r="9" spans="1:11" ht="13.5" customHeight="1" x14ac:dyDescent="0.25">
      <c r="A9" s="14">
        <v>7</v>
      </c>
      <c r="B9" s="8" t="s">
        <v>62</v>
      </c>
      <c r="C9" s="8" t="s">
        <v>7</v>
      </c>
      <c r="D9" s="10">
        <v>591</v>
      </c>
      <c r="E9" s="16">
        <v>2.3688663282571881E-2</v>
      </c>
      <c r="F9" s="16">
        <v>7.1065989847715727E-2</v>
      </c>
      <c r="G9" s="16">
        <v>0.22842639593908642</v>
      </c>
      <c r="H9" s="16">
        <v>0.43824027072758026</v>
      </c>
      <c r="I9" s="16">
        <v>0.23857868020304573</v>
      </c>
      <c r="J9" s="16">
        <v>0.67681895093062672</v>
      </c>
      <c r="K9" s="2" t="s">
        <v>22</v>
      </c>
    </row>
    <row r="10" spans="1:11" ht="13.5" customHeight="1" x14ac:dyDescent="0.25">
      <c r="A10" s="14">
        <v>6</v>
      </c>
      <c r="B10" s="8" t="s">
        <v>63</v>
      </c>
      <c r="C10" s="8" t="s">
        <v>36</v>
      </c>
      <c r="D10" s="10">
        <v>600</v>
      </c>
      <c r="E10" s="16">
        <v>0</v>
      </c>
      <c r="F10" s="16">
        <v>0.1033333333333333</v>
      </c>
      <c r="G10" s="16">
        <v>0.26500000000000012</v>
      </c>
      <c r="H10" s="16">
        <v>0.483333333333333</v>
      </c>
      <c r="I10" s="16">
        <v>0.14833333333333337</v>
      </c>
      <c r="J10" s="16">
        <v>0.63166666666666682</v>
      </c>
      <c r="K10" s="2" t="s">
        <v>21</v>
      </c>
    </row>
    <row r="11" spans="1:11" ht="13.5" customHeight="1" x14ac:dyDescent="0.25">
      <c r="A11" s="14">
        <v>3</v>
      </c>
      <c r="B11" s="8" t="s">
        <v>64</v>
      </c>
      <c r="C11" s="8" t="s">
        <v>37</v>
      </c>
      <c r="D11" s="10">
        <v>588</v>
      </c>
      <c r="E11" s="16">
        <v>2.3809523809523812E-2</v>
      </c>
      <c r="F11" s="16">
        <v>6.9727891156462565E-2</v>
      </c>
      <c r="G11" s="16">
        <v>0.27891156462585065</v>
      </c>
      <c r="H11" s="16">
        <v>0.49489795918367357</v>
      </c>
      <c r="I11" s="16">
        <v>0.13265306122448986</v>
      </c>
      <c r="J11" s="16">
        <v>0.62755102040816368</v>
      </c>
      <c r="K11" s="2" t="s">
        <v>18</v>
      </c>
    </row>
    <row r="12" spans="1:11" ht="13.5" customHeight="1" x14ac:dyDescent="0.25">
      <c r="A12" s="14">
        <v>19</v>
      </c>
      <c r="B12" s="8" t="s">
        <v>65</v>
      </c>
      <c r="C12" s="8" t="s">
        <v>4</v>
      </c>
      <c r="D12" s="10">
        <v>598</v>
      </c>
      <c r="E12" s="16">
        <v>3.3444816053511705E-3</v>
      </c>
      <c r="F12" s="16">
        <v>7.3578595317725773E-2</v>
      </c>
      <c r="G12" s="16">
        <v>0.3394648829431437</v>
      </c>
      <c r="H12" s="16">
        <v>0.44816053511705711</v>
      </c>
      <c r="I12" s="16">
        <v>0.13545150501672232</v>
      </c>
      <c r="J12" s="16">
        <v>0.58361204013377999</v>
      </c>
      <c r="K12" s="2" t="s">
        <v>34</v>
      </c>
    </row>
    <row r="13" spans="1:11" ht="13.5" customHeight="1" x14ac:dyDescent="0.25">
      <c r="A13" s="14">
        <v>1</v>
      </c>
      <c r="B13" s="8" t="s">
        <v>66</v>
      </c>
      <c r="C13" s="8" t="s">
        <v>10</v>
      </c>
      <c r="D13" s="10">
        <v>577</v>
      </c>
      <c r="E13" s="16">
        <v>3.4662045060658577E-3</v>
      </c>
      <c r="F13" s="16">
        <v>0.12305025996533794</v>
      </c>
      <c r="G13" s="16">
        <v>0.42461005199306795</v>
      </c>
      <c r="H13" s="16">
        <v>0.38648180242634389</v>
      </c>
      <c r="I13" s="16">
        <v>6.2391681109185408E-2</v>
      </c>
      <c r="J13" s="16">
        <v>0.44887348353552819</v>
      </c>
      <c r="K13" s="2" t="s">
        <v>16</v>
      </c>
    </row>
    <row r="14" spans="1:11" ht="13.5" customHeight="1" x14ac:dyDescent="0.25">
      <c r="A14" s="14">
        <v>17</v>
      </c>
      <c r="B14" s="8" t="s">
        <v>67</v>
      </c>
      <c r="C14" s="8" t="s">
        <v>9</v>
      </c>
      <c r="D14" s="10">
        <v>586</v>
      </c>
      <c r="E14" s="16">
        <v>1.0238907849829349E-2</v>
      </c>
      <c r="F14" s="16">
        <v>0.1006825938566553</v>
      </c>
      <c r="G14" s="16">
        <v>0.47781569965870296</v>
      </c>
      <c r="H14" s="16">
        <v>0.32764505119453885</v>
      </c>
      <c r="I14" s="16">
        <v>8.3617747440273005E-2</v>
      </c>
      <c r="J14" s="16">
        <v>0.41126279863481202</v>
      </c>
      <c r="K14" s="2" t="s">
        <v>32</v>
      </c>
    </row>
    <row r="15" spans="1:11" ht="13.5" customHeight="1" x14ac:dyDescent="0.25">
      <c r="A15" s="14">
        <v>16</v>
      </c>
      <c r="B15" s="8" t="s">
        <v>68</v>
      </c>
      <c r="C15" s="8" t="s">
        <v>6</v>
      </c>
      <c r="D15" s="10">
        <v>531</v>
      </c>
      <c r="E15" s="16">
        <v>2.0715630885122401E-2</v>
      </c>
      <c r="F15" s="16">
        <v>0.18455743879472702</v>
      </c>
      <c r="G15" s="16">
        <v>0.40489642184557451</v>
      </c>
      <c r="H15" s="16">
        <v>0.31638418079096042</v>
      </c>
      <c r="I15" s="16">
        <v>7.344632768361585E-2</v>
      </c>
      <c r="J15" s="16">
        <v>0.3898305084745764</v>
      </c>
      <c r="K15" s="2" t="s">
        <v>31</v>
      </c>
    </row>
    <row r="16" spans="1:11" ht="13.5" customHeight="1" x14ac:dyDescent="0.25">
      <c r="A16" s="14">
        <v>29</v>
      </c>
      <c r="B16" s="8" t="s">
        <v>69</v>
      </c>
      <c r="C16" s="8" t="s">
        <v>38</v>
      </c>
      <c r="D16" s="10">
        <v>579</v>
      </c>
      <c r="E16" s="16">
        <v>1.2089810017271146E-2</v>
      </c>
      <c r="F16" s="16">
        <v>0.25561312607944731</v>
      </c>
      <c r="G16" s="16">
        <v>0.37132987910189996</v>
      </c>
      <c r="H16" s="16">
        <v>0.32815198618307395</v>
      </c>
      <c r="I16" s="16">
        <v>3.2815198618307423E-2</v>
      </c>
      <c r="J16" s="16">
        <v>0.36096718480138185</v>
      </c>
      <c r="K16" s="9"/>
    </row>
    <row r="17" spans="1:11" ht="13.5" customHeight="1" x14ac:dyDescent="0.25">
      <c r="A17" s="14">
        <v>11</v>
      </c>
      <c r="B17" s="8" t="s">
        <v>70</v>
      </c>
      <c r="C17" s="8" t="s">
        <v>39</v>
      </c>
      <c r="D17" s="10">
        <v>604</v>
      </c>
      <c r="E17" s="16">
        <v>4.4701986754966838E-2</v>
      </c>
      <c r="F17" s="16">
        <v>0.28973509933774844</v>
      </c>
      <c r="G17" s="16">
        <v>0.3162251655629138</v>
      </c>
      <c r="H17" s="16">
        <v>0.31291390728476798</v>
      </c>
      <c r="I17" s="16">
        <v>3.6423841059602655E-2</v>
      </c>
      <c r="J17" s="16">
        <v>0.34933774834437092</v>
      </c>
      <c r="K17" s="2" t="s">
        <v>26</v>
      </c>
    </row>
    <row r="18" spans="1:11" ht="13.5" customHeight="1" x14ac:dyDescent="0.25">
      <c r="A18" s="14">
        <v>13</v>
      </c>
      <c r="B18" s="8" t="s">
        <v>71</v>
      </c>
      <c r="C18" s="8" t="s">
        <v>2</v>
      </c>
      <c r="D18" s="10">
        <v>573</v>
      </c>
      <c r="E18" s="16">
        <v>1.7452006980802801E-3</v>
      </c>
      <c r="F18" s="16">
        <v>0.34380453752181545</v>
      </c>
      <c r="G18" s="16">
        <v>0.3071553228621296</v>
      </c>
      <c r="H18" s="16">
        <v>0.27399650959860378</v>
      </c>
      <c r="I18" s="16">
        <v>7.3298429319371874E-2</v>
      </c>
      <c r="J18" s="16">
        <v>0.34729493891797569</v>
      </c>
      <c r="K18" s="2" t="s">
        <v>28</v>
      </c>
    </row>
    <row r="19" spans="1:11" ht="13.5" customHeight="1" x14ac:dyDescent="0.25">
      <c r="A19" s="14">
        <v>5</v>
      </c>
      <c r="B19" s="8" t="s">
        <v>72</v>
      </c>
      <c r="C19" s="8" t="s">
        <v>1</v>
      </c>
      <c r="D19" s="10">
        <v>568</v>
      </c>
      <c r="E19" s="16">
        <v>1.7605633802816893E-3</v>
      </c>
      <c r="F19" s="16">
        <v>0.2957746478873241</v>
      </c>
      <c r="G19" s="16">
        <v>0.36267605633802852</v>
      </c>
      <c r="H19" s="16">
        <v>0.27288732394366227</v>
      </c>
      <c r="I19" s="16">
        <v>6.6901408450704178E-2</v>
      </c>
      <c r="J19" s="16">
        <v>0.33978873239436647</v>
      </c>
      <c r="K19" s="2" t="s">
        <v>20</v>
      </c>
    </row>
    <row r="20" spans="1:11" ht="13.5" customHeight="1" x14ac:dyDescent="0.25">
      <c r="A20" s="14">
        <v>21</v>
      </c>
      <c r="B20" s="8" t="s">
        <v>73</v>
      </c>
      <c r="C20" s="8" t="s">
        <v>40</v>
      </c>
      <c r="D20" s="10">
        <v>589</v>
      </c>
      <c r="E20" s="16">
        <v>1.3582342954159582E-2</v>
      </c>
      <c r="F20" s="16">
        <v>0.2342954159592531</v>
      </c>
      <c r="G20" s="16">
        <v>0.41256366723259769</v>
      </c>
      <c r="H20" s="16">
        <v>0.27164685908319158</v>
      </c>
      <c r="I20" s="16">
        <v>6.7911714770797882E-2</v>
      </c>
      <c r="J20" s="16">
        <v>0.33955857385399024</v>
      </c>
      <c r="K20" s="9"/>
    </row>
    <row r="21" spans="1:11" ht="13.5" customHeight="1" x14ac:dyDescent="0.25">
      <c r="A21" s="14">
        <v>2</v>
      </c>
      <c r="B21" s="8" t="s">
        <v>74</v>
      </c>
      <c r="C21" s="8" t="s">
        <v>12</v>
      </c>
      <c r="D21" s="10">
        <v>550</v>
      </c>
      <c r="E21" s="16">
        <v>3.6363636363636368E-3</v>
      </c>
      <c r="F21" s="16">
        <v>0.30909090909090925</v>
      </c>
      <c r="G21" s="16">
        <v>0.39999999999999986</v>
      </c>
      <c r="H21" s="16">
        <v>0.26909090909090944</v>
      </c>
      <c r="I21" s="16">
        <v>1.8181818181818191E-2</v>
      </c>
      <c r="J21" s="16">
        <v>0.28727272727272679</v>
      </c>
      <c r="K21" s="2" t="s">
        <v>17</v>
      </c>
    </row>
    <row r="22" spans="1:11" ht="13.5" customHeight="1" x14ac:dyDescent="0.25">
      <c r="A22" s="14">
        <v>14</v>
      </c>
      <c r="B22" s="8" t="s">
        <v>75</v>
      </c>
      <c r="C22" s="8" t="s">
        <v>11</v>
      </c>
      <c r="D22" s="10">
        <v>573</v>
      </c>
      <c r="E22" s="16">
        <v>5.2356020942408371E-3</v>
      </c>
      <c r="F22" s="16">
        <v>0.47469458987783569</v>
      </c>
      <c r="G22" s="16">
        <v>0.28097731239092477</v>
      </c>
      <c r="H22" s="16">
        <v>0.1605584642233856</v>
      </c>
      <c r="I22" s="16">
        <v>7.8534031413612565E-2</v>
      </c>
      <c r="J22" s="16">
        <v>0.23909249563699841</v>
      </c>
      <c r="K22" s="2" t="s">
        <v>29</v>
      </c>
    </row>
    <row r="23" spans="1:11" ht="13.5" customHeight="1" x14ac:dyDescent="0.25">
      <c r="A23" s="14">
        <v>9</v>
      </c>
      <c r="B23" s="8" t="s">
        <v>76</v>
      </c>
      <c r="C23" s="8" t="s">
        <v>15</v>
      </c>
      <c r="D23" s="10">
        <v>592</v>
      </c>
      <c r="E23" s="16">
        <v>6.7567567567567589E-3</v>
      </c>
      <c r="F23" s="16">
        <v>0.44425675675675691</v>
      </c>
      <c r="G23" s="16">
        <v>0.36148648648648651</v>
      </c>
      <c r="H23" s="16">
        <v>0.16722972972972966</v>
      </c>
      <c r="I23" s="16">
        <v>2.0270270270270282E-2</v>
      </c>
      <c r="J23" s="16">
        <v>0.18749999999999989</v>
      </c>
      <c r="K23" s="2" t="s">
        <v>24</v>
      </c>
    </row>
    <row r="24" spans="1:11" ht="13.5" customHeight="1" x14ac:dyDescent="0.25">
      <c r="A24" s="14">
        <v>22</v>
      </c>
      <c r="B24" s="8" t="s">
        <v>77</v>
      </c>
      <c r="C24" s="8" t="s">
        <v>53</v>
      </c>
      <c r="D24" s="10">
        <v>612</v>
      </c>
      <c r="E24" s="16">
        <v>6.5359477124183009E-3</v>
      </c>
      <c r="F24" s="16">
        <v>0.41666666666666663</v>
      </c>
      <c r="G24" s="16">
        <v>0.40359477124182974</v>
      </c>
      <c r="H24" s="16">
        <v>0.15522875816993442</v>
      </c>
      <c r="I24" s="16">
        <v>1.7973856209150339E-2</v>
      </c>
      <c r="J24" s="16">
        <v>0.17320261437908502</v>
      </c>
      <c r="K24" s="9"/>
    </row>
    <row r="25" spans="1:11" ht="13.5" customHeight="1" x14ac:dyDescent="0.25">
      <c r="A25" s="14">
        <v>4</v>
      </c>
      <c r="B25" s="8" t="s">
        <v>78</v>
      </c>
      <c r="C25" s="8" t="s">
        <v>14</v>
      </c>
      <c r="D25" s="10">
        <v>595</v>
      </c>
      <c r="E25" s="16">
        <v>8.403361344537813E-3</v>
      </c>
      <c r="F25" s="16">
        <v>0.38823529411764662</v>
      </c>
      <c r="G25" s="16">
        <v>0.45210084033613401</v>
      </c>
      <c r="H25" s="16">
        <v>0.14285714285714296</v>
      </c>
      <c r="I25" s="16">
        <v>8.4033613445378182E-3</v>
      </c>
      <c r="J25" s="16">
        <v>0.15126050420168069</v>
      </c>
      <c r="K25" s="2" t="s">
        <v>19</v>
      </c>
    </row>
    <row r="26" spans="1:11" ht="13.5" customHeight="1" x14ac:dyDescent="0.25">
      <c r="A26" s="14">
        <v>10</v>
      </c>
      <c r="B26" s="8" t="s">
        <v>79</v>
      </c>
      <c r="C26" s="8" t="s">
        <v>13</v>
      </c>
      <c r="D26" s="10">
        <v>583</v>
      </c>
      <c r="E26" s="16">
        <v>5.1457975986277833E-3</v>
      </c>
      <c r="F26" s="16">
        <v>0.40137221269296747</v>
      </c>
      <c r="G26" s="16">
        <v>0.44768439108061786</v>
      </c>
      <c r="H26" s="16">
        <v>0.12692967409948558</v>
      </c>
      <c r="I26" s="16">
        <v>1.8867924528301896E-2</v>
      </c>
      <c r="J26" s="16">
        <v>0.14579759862778746</v>
      </c>
      <c r="K26" s="2" t="s">
        <v>25</v>
      </c>
    </row>
    <row r="27" spans="1:11" ht="13.5" customHeight="1" x14ac:dyDescent="0.25">
      <c r="A27" s="14">
        <v>26</v>
      </c>
      <c r="B27" s="8" t="s">
        <v>80</v>
      </c>
      <c r="C27" s="8" t="s">
        <v>41</v>
      </c>
      <c r="D27" s="10">
        <v>583</v>
      </c>
      <c r="E27" s="16">
        <v>0</v>
      </c>
      <c r="F27" s="16">
        <v>0.38936535162950259</v>
      </c>
      <c r="G27" s="16">
        <v>0.49571183533447744</v>
      </c>
      <c r="H27" s="16">
        <v>0.10634648370497425</v>
      </c>
      <c r="I27" s="16">
        <v>8.5763293310463125E-3</v>
      </c>
      <c r="J27" s="16">
        <v>0.11492281303602057</v>
      </c>
      <c r="K27" s="9"/>
    </row>
    <row r="28" spans="1:11" ht="13.5" customHeight="1" x14ac:dyDescent="0.25">
      <c r="A28" s="14">
        <v>20</v>
      </c>
      <c r="B28" s="8" t="s">
        <v>81</v>
      </c>
      <c r="C28" s="8" t="s">
        <v>42</v>
      </c>
      <c r="D28" s="10">
        <v>581</v>
      </c>
      <c r="E28" s="16">
        <v>3.4423407917383822E-3</v>
      </c>
      <c r="F28" s="16">
        <v>0.50774526678141163</v>
      </c>
      <c r="G28" s="16">
        <v>0.38554216867469887</v>
      </c>
      <c r="H28" s="16">
        <v>9.2943201376936291E-2</v>
      </c>
      <c r="I28" s="16">
        <v>1.0327022375215133E-2</v>
      </c>
      <c r="J28" s="16">
        <v>0.10327022375215139</v>
      </c>
      <c r="K28" s="9"/>
    </row>
    <row r="29" spans="1:11" ht="13.5" customHeight="1" x14ac:dyDescent="0.25">
      <c r="A29" s="14">
        <v>25</v>
      </c>
      <c r="B29" s="8" t="s">
        <v>82</v>
      </c>
      <c r="C29" s="8" t="s">
        <v>43</v>
      </c>
      <c r="D29" s="10">
        <v>584</v>
      </c>
      <c r="E29" s="16">
        <v>3.4246575342465773E-3</v>
      </c>
      <c r="F29" s="16">
        <v>0.4674657534246574</v>
      </c>
      <c r="G29" s="16">
        <v>0.42808219178082219</v>
      </c>
      <c r="H29" s="16">
        <v>9.4178082191780865E-2</v>
      </c>
      <c r="I29" s="16">
        <v>6.849315068493146E-3</v>
      </c>
      <c r="J29" s="16">
        <v>0.10102739726027403</v>
      </c>
      <c r="K29" s="9"/>
    </row>
    <row r="30" spans="1:11" ht="13.5" customHeight="1" x14ac:dyDescent="0.25">
      <c r="A30" s="14">
        <v>24</v>
      </c>
      <c r="B30" s="8" t="s">
        <v>83</v>
      </c>
      <c r="C30" s="8" t="s">
        <v>54</v>
      </c>
      <c r="D30" s="10">
        <v>586</v>
      </c>
      <c r="E30" s="16">
        <v>5.1194539249146713E-3</v>
      </c>
      <c r="F30" s="16">
        <v>0.70989761092150216</v>
      </c>
      <c r="G30" s="16">
        <v>0.21501706484641622</v>
      </c>
      <c r="H30" s="16">
        <v>5.9726962457337877E-2</v>
      </c>
      <c r="I30" s="16">
        <v>1.0238907849829348E-2</v>
      </c>
      <c r="J30" s="16">
        <v>6.9965870307167277E-2</v>
      </c>
      <c r="K30" s="9"/>
    </row>
    <row r="33" spans="2:2" ht="13.5" customHeight="1" x14ac:dyDescent="0.25">
      <c r="B33" s="24" t="s">
        <v>88</v>
      </c>
    </row>
    <row r="34" spans="2:2" ht="13.5" customHeight="1" x14ac:dyDescent="0.25">
      <c r="B34" s="24" t="s">
        <v>89</v>
      </c>
    </row>
    <row r="35" spans="2:2" ht="13.5" customHeight="1" x14ac:dyDescent="0.25">
      <c r="B35" s="24" t="s">
        <v>90</v>
      </c>
    </row>
    <row r="36" spans="2:2" ht="13.5" customHeight="1" x14ac:dyDescent="0.25">
      <c r="B36" s="24" t="s">
        <v>91</v>
      </c>
    </row>
    <row r="37" spans="2:2" ht="13.5" customHeight="1" x14ac:dyDescent="0.25">
      <c r="B37" s="24" t="s">
        <v>92</v>
      </c>
    </row>
    <row r="38" spans="2:2" ht="13.5" customHeight="1" x14ac:dyDescent="0.25">
      <c r="B38" s="24" t="s">
        <v>93</v>
      </c>
    </row>
  </sheetData>
  <autoFilter ref="A1:K30">
    <sortState ref="A2:O30">
      <sortCondition descending="1" ref="J1:J30"/>
    </sortState>
  </autoFilter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C34" sqref="C34"/>
    </sheetView>
  </sheetViews>
  <sheetFormatPr defaultRowHeight="13.5" customHeight="1" x14ac:dyDescent="0.25"/>
  <cols>
    <col min="1" max="1" width="9.140625" style="11"/>
    <col min="2" max="2" width="64" customWidth="1"/>
    <col min="3" max="3" width="29.7109375" customWidth="1"/>
    <col min="4" max="4" width="10.140625" style="11" customWidth="1"/>
    <col min="5" max="5" width="83.140625" hidden="1" customWidth="1"/>
    <col min="6" max="6" width="9.85546875" style="11" customWidth="1"/>
    <col min="7" max="7" width="9.140625" style="17"/>
    <col min="8" max="8" width="10.7109375" style="17" customWidth="1"/>
    <col min="9" max="9" width="11.85546875" style="21" customWidth="1"/>
  </cols>
  <sheetData>
    <row r="1" spans="1:9" s="3" customFormat="1" ht="27.75" customHeight="1" x14ac:dyDescent="0.25">
      <c r="A1" s="5" t="s">
        <v>46</v>
      </c>
      <c r="B1" s="47" t="s">
        <v>96</v>
      </c>
      <c r="C1" s="4" t="s">
        <v>50</v>
      </c>
      <c r="D1" s="5" t="s">
        <v>94</v>
      </c>
      <c r="E1" s="6" t="s">
        <v>45</v>
      </c>
      <c r="F1" s="7" t="s">
        <v>95</v>
      </c>
      <c r="G1" s="1" t="s">
        <v>48</v>
      </c>
      <c r="H1" s="15" t="s">
        <v>47</v>
      </c>
      <c r="I1" s="15" t="s">
        <v>49</v>
      </c>
    </row>
    <row r="2" spans="1:9" ht="13.5" customHeight="1" x14ac:dyDescent="0.25">
      <c r="A2" s="14">
        <v>15</v>
      </c>
      <c r="B2" s="8" t="s">
        <v>55</v>
      </c>
      <c r="C2" s="8" t="s">
        <v>0</v>
      </c>
      <c r="D2" s="10">
        <v>583</v>
      </c>
      <c r="E2" s="2" t="s">
        <v>30</v>
      </c>
      <c r="F2" s="12">
        <v>1562</v>
      </c>
      <c r="G2" s="18">
        <v>0.86363636363636365</v>
      </c>
      <c r="H2" s="16">
        <v>0.83361921097770153</v>
      </c>
      <c r="I2" s="16">
        <f>H2-G2</f>
        <v>-3.0017152658662116E-2</v>
      </c>
    </row>
    <row r="3" spans="1:9" ht="13.5" customHeight="1" x14ac:dyDescent="0.25">
      <c r="A3" s="14">
        <v>12</v>
      </c>
      <c r="B3" s="8" t="s">
        <v>56</v>
      </c>
      <c r="C3" s="8" t="s">
        <v>5</v>
      </c>
      <c r="D3" s="10">
        <v>573</v>
      </c>
      <c r="E3" s="2" t="s">
        <v>27</v>
      </c>
      <c r="F3" s="12">
        <v>1559</v>
      </c>
      <c r="G3" s="18">
        <v>0.82937780628608015</v>
      </c>
      <c r="H3" s="16">
        <v>0.82373472949389093</v>
      </c>
      <c r="I3" s="16">
        <f>H3-G3</f>
        <v>-5.6430767921892278E-3</v>
      </c>
    </row>
    <row r="4" spans="1:9" ht="13.5" customHeight="1" x14ac:dyDescent="0.25">
      <c r="A4" s="14">
        <v>28</v>
      </c>
      <c r="B4" s="8" t="s">
        <v>57</v>
      </c>
      <c r="C4" s="8" t="s">
        <v>35</v>
      </c>
      <c r="D4" s="10">
        <v>557</v>
      </c>
      <c r="E4" s="9"/>
      <c r="F4" s="13"/>
      <c r="G4" s="19"/>
      <c r="H4" s="16">
        <v>0.80430879712746894</v>
      </c>
      <c r="I4" s="20"/>
    </row>
    <row r="5" spans="1:9" ht="13.5" customHeight="1" x14ac:dyDescent="0.25">
      <c r="A5" s="14">
        <v>8</v>
      </c>
      <c r="B5" s="8" t="s">
        <v>58</v>
      </c>
      <c r="C5" s="8" t="s">
        <v>3</v>
      </c>
      <c r="D5" s="10">
        <v>566</v>
      </c>
      <c r="E5" s="2" t="s">
        <v>23</v>
      </c>
      <c r="F5" s="12">
        <v>1563</v>
      </c>
      <c r="G5" s="18">
        <v>0.80998080614203483</v>
      </c>
      <c r="H5" s="16">
        <v>0.79681978798586628</v>
      </c>
      <c r="I5" s="16">
        <f>H5-G5</f>
        <v>-1.3161018156168547E-2</v>
      </c>
    </row>
    <row r="6" spans="1:9" ht="13.5" customHeight="1" x14ac:dyDescent="0.25">
      <c r="A6" s="14">
        <v>18</v>
      </c>
      <c r="B6" s="8" t="s">
        <v>59</v>
      </c>
      <c r="C6" s="8" t="s">
        <v>8</v>
      </c>
      <c r="D6" s="10">
        <v>596</v>
      </c>
      <c r="E6" s="2" t="s">
        <v>33</v>
      </c>
      <c r="F6" s="12">
        <v>1558</v>
      </c>
      <c r="G6" s="18">
        <v>0.7952503209242604</v>
      </c>
      <c r="H6" s="16">
        <v>0.76006711409396033</v>
      </c>
      <c r="I6" s="16">
        <f>H6-G6</f>
        <v>-3.5183206830300073E-2</v>
      </c>
    </row>
    <row r="7" spans="1:9" ht="13.5" customHeight="1" x14ac:dyDescent="0.25">
      <c r="A7" s="14">
        <v>23</v>
      </c>
      <c r="B7" s="8" t="s">
        <v>60</v>
      </c>
      <c r="C7" s="8" t="s">
        <v>51</v>
      </c>
      <c r="D7" s="10">
        <v>576</v>
      </c>
      <c r="E7" s="9"/>
      <c r="F7" s="13"/>
      <c r="G7" s="19"/>
      <c r="H7" s="16">
        <v>0.75173611111111061</v>
      </c>
      <c r="I7" s="20"/>
    </row>
    <row r="8" spans="1:9" ht="13.5" customHeight="1" x14ac:dyDescent="0.25">
      <c r="A8" s="14">
        <v>27</v>
      </c>
      <c r="B8" s="8" t="s">
        <v>61</v>
      </c>
      <c r="C8" s="8" t="s">
        <v>52</v>
      </c>
      <c r="D8" s="10">
        <v>580</v>
      </c>
      <c r="E8" s="9"/>
      <c r="F8" s="13"/>
      <c r="G8" s="19"/>
      <c r="H8" s="16">
        <v>0.67931034482758668</v>
      </c>
      <c r="I8" s="20"/>
    </row>
    <row r="9" spans="1:9" ht="13.5" customHeight="1" x14ac:dyDescent="0.25">
      <c r="A9" s="14">
        <v>7</v>
      </c>
      <c r="B9" s="8" t="s">
        <v>62</v>
      </c>
      <c r="C9" s="8" t="s">
        <v>7</v>
      </c>
      <c r="D9" s="10">
        <v>591</v>
      </c>
      <c r="E9" s="2" t="s">
        <v>22</v>
      </c>
      <c r="F9" s="12">
        <v>1561</v>
      </c>
      <c r="G9" s="18">
        <v>0.67777065983344087</v>
      </c>
      <c r="H9" s="16">
        <v>0.67681895093062672</v>
      </c>
      <c r="I9" s="16">
        <f>H9-G9</f>
        <v>-9.5170890281415232E-4</v>
      </c>
    </row>
    <row r="10" spans="1:9" ht="13.5" customHeight="1" x14ac:dyDescent="0.25">
      <c r="A10" s="14">
        <v>6</v>
      </c>
      <c r="B10" s="8" t="s">
        <v>63</v>
      </c>
      <c r="C10" s="8" t="s">
        <v>36</v>
      </c>
      <c r="D10" s="10">
        <v>600</v>
      </c>
      <c r="E10" s="2" t="s">
        <v>21</v>
      </c>
      <c r="F10" s="12">
        <v>1562</v>
      </c>
      <c r="G10" s="18">
        <v>0.65492957746478964</v>
      </c>
      <c r="H10" s="16">
        <v>0.63166666666666682</v>
      </c>
      <c r="I10" s="16">
        <f>H10-G10</f>
        <v>-2.3262910798122816E-2</v>
      </c>
    </row>
    <row r="11" spans="1:9" ht="13.5" customHeight="1" x14ac:dyDescent="0.25">
      <c r="A11" s="14">
        <v>3</v>
      </c>
      <c r="B11" s="8" t="s">
        <v>64</v>
      </c>
      <c r="C11" s="8" t="s">
        <v>37</v>
      </c>
      <c r="D11" s="10">
        <v>588</v>
      </c>
      <c r="E11" s="2" t="s">
        <v>18</v>
      </c>
      <c r="F11" s="12">
        <v>1563</v>
      </c>
      <c r="G11" s="18">
        <v>0.60396673064619322</v>
      </c>
      <c r="H11" s="16">
        <v>0.62755102040816368</v>
      </c>
      <c r="I11" s="16">
        <f>H11-G11</f>
        <v>2.3584289761970467E-2</v>
      </c>
    </row>
    <row r="12" spans="1:9" ht="13.5" customHeight="1" x14ac:dyDescent="0.25">
      <c r="A12" s="14">
        <v>19</v>
      </c>
      <c r="B12" s="8" t="s">
        <v>65</v>
      </c>
      <c r="C12" s="8" t="s">
        <v>4</v>
      </c>
      <c r="D12" s="10">
        <v>598</v>
      </c>
      <c r="E12" s="2" t="s">
        <v>34</v>
      </c>
      <c r="F12" s="12">
        <v>1561</v>
      </c>
      <c r="G12" s="18">
        <v>0.64702114029468283</v>
      </c>
      <c r="H12" s="16">
        <v>0.58361204013377999</v>
      </c>
      <c r="I12" s="22">
        <f>H12-G12</f>
        <v>-6.3409100160902843E-2</v>
      </c>
    </row>
    <row r="13" spans="1:9" ht="13.5" customHeight="1" x14ac:dyDescent="0.25">
      <c r="A13" s="14">
        <v>1</v>
      </c>
      <c r="B13" s="8" t="s">
        <v>66</v>
      </c>
      <c r="C13" s="8" t="s">
        <v>10</v>
      </c>
      <c r="D13" s="10">
        <v>577</v>
      </c>
      <c r="E13" s="2" t="s">
        <v>16</v>
      </c>
      <c r="F13" s="12">
        <v>1559</v>
      </c>
      <c r="G13" s="18">
        <v>0.45413726747915345</v>
      </c>
      <c r="H13" s="16">
        <v>0.44887348353552819</v>
      </c>
      <c r="I13" s="16">
        <f>H13-G13</f>
        <v>-5.2637839436252554E-3</v>
      </c>
    </row>
    <row r="14" spans="1:9" ht="13.5" customHeight="1" x14ac:dyDescent="0.25">
      <c r="A14" s="14">
        <v>17</v>
      </c>
      <c r="B14" s="8" t="s">
        <v>67</v>
      </c>
      <c r="C14" s="8" t="s">
        <v>9</v>
      </c>
      <c r="D14" s="10">
        <v>586</v>
      </c>
      <c r="E14" s="2" t="s">
        <v>32</v>
      </c>
      <c r="F14" s="12">
        <v>1560</v>
      </c>
      <c r="G14" s="18">
        <v>0.517948717948718</v>
      </c>
      <c r="H14" s="16">
        <v>0.41126279863481202</v>
      </c>
      <c r="I14" s="22">
        <f>H14-G14</f>
        <v>-0.10668591931390597</v>
      </c>
    </row>
    <row r="15" spans="1:9" ht="13.5" customHeight="1" x14ac:dyDescent="0.25">
      <c r="A15" s="14">
        <v>16</v>
      </c>
      <c r="B15" s="8" t="s">
        <v>68</v>
      </c>
      <c r="C15" s="8" t="s">
        <v>6</v>
      </c>
      <c r="D15" s="10">
        <v>531</v>
      </c>
      <c r="E15" s="2" t="s">
        <v>31</v>
      </c>
      <c r="F15" s="12">
        <v>1558</v>
      </c>
      <c r="G15" s="18">
        <v>0.50962772785622545</v>
      </c>
      <c r="H15" s="16">
        <v>0.3898305084745764</v>
      </c>
      <c r="I15" s="22">
        <f>H15-G15</f>
        <v>-0.11979721938164906</v>
      </c>
    </row>
    <row r="16" spans="1:9" ht="13.5" customHeight="1" x14ac:dyDescent="0.25">
      <c r="A16" s="14">
        <v>29</v>
      </c>
      <c r="B16" s="8" t="s">
        <v>69</v>
      </c>
      <c r="C16" s="8" t="s">
        <v>38</v>
      </c>
      <c r="D16" s="10">
        <v>579</v>
      </c>
      <c r="E16" s="9"/>
      <c r="F16" s="13"/>
      <c r="G16" s="19"/>
      <c r="H16" s="16">
        <v>0.36096718480138185</v>
      </c>
      <c r="I16" s="20"/>
    </row>
    <row r="17" spans="1:9" ht="13.5" customHeight="1" x14ac:dyDescent="0.25">
      <c r="A17" s="14">
        <v>11</v>
      </c>
      <c r="B17" s="8" t="s">
        <v>70</v>
      </c>
      <c r="C17" s="8" t="s">
        <v>39</v>
      </c>
      <c r="D17" s="10">
        <v>604</v>
      </c>
      <c r="E17" s="2" t="s">
        <v>26</v>
      </c>
      <c r="F17" s="12">
        <v>1562</v>
      </c>
      <c r="G17" s="18">
        <v>0.4244558258642766</v>
      </c>
      <c r="H17" s="16">
        <v>0.34933774834437092</v>
      </c>
      <c r="I17" s="22">
        <f>H17-G17</f>
        <v>-7.5118077519905679E-2</v>
      </c>
    </row>
    <row r="18" spans="1:9" ht="13.5" customHeight="1" x14ac:dyDescent="0.25">
      <c r="A18" s="14">
        <v>13</v>
      </c>
      <c r="B18" s="8" t="s">
        <v>71</v>
      </c>
      <c r="C18" s="8" t="s">
        <v>2</v>
      </c>
      <c r="D18" s="10">
        <v>573</v>
      </c>
      <c r="E18" s="2" t="s">
        <v>28</v>
      </c>
      <c r="F18" s="12">
        <v>1563</v>
      </c>
      <c r="G18" s="18">
        <v>0.36916186820217517</v>
      </c>
      <c r="H18" s="16">
        <v>0.34729493891797569</v>
      </c>
      <c r="I18" s="16">
        <f>H18-G18</f>
        <v>-2.1866929284199477E-2</v>
      </c>
    </row>
    <row r="19" spans="1:9" ht="13.5" customHeight="1" x14ac:dyDescent="0.25">
      <c r="A19" s="14">
        <v>5</v>
      </c>
      <c r="B19" s="8" t="s">
        <v>72</v>
      </c>
      <c r="C19" s="8" t="s">
        <v>1</v>
      </c>
      <c r="D19" s="10">
        <v>568</v>
      </c>
      <c r="E19" s="2" t="s">
        <v>20</v>
      </c>
      <c r="F19" s="12">
        <v>1564</v>
      </c>
      <c r="G19" s="18">
        <v>0.42966751918158519</v>
      </c>
      <c r="H19" s="16">
        <v>0.33978873239436647</v>
      </c>
      <c r="I19" s="22">
        <f>H19-G19</f>
        <v>-8.9878786787218723E-2</v>
      </c>
    </row>
    <row r="20" spans="1:9" ht="13.5" customHeight="1" x14ac:dyDescent="0.25">
      <c r="A20" s="14">
        <v>21</v>
      </c>
      <c r="B20" s="8" t="s">
        <v>73</v>
      </c>
      <c r="C20" s="8" t="s">
        <v>40</v>
      </c>
      <c r="D20" s="10">
        <v>589</v>
      </c>
      <c r="E20" s="9"/>
      <c r="F20" s="13"/>
      <c r="G20" s="19"/>
      <c r="H20" s="16">
        <v>0.33955857385399024</v>
      </c>
      <c r="I20" s="20"/>
    </row>
    <row r="21" spans="1:9" ht="13.5" customHeight="1" x14ac:dyDescent="0.25">
      <c r="A21" s="14">
        <v>2</v>
      </c>
      <c r="B21" s="8" t="s">
        <v>74</v>
      </c>
      <c r="C21" s="8" t="s">
        <v>12</v>
      </c>
      <c r="D21" s="10">
        <v>550</v>
      </c>
      <c r="E21" s="2" t="s">
        <v>17</v>
      </c>
      <c r="F21" s="12">
        <v>1563</v>
      </c>
      <c r="G21" s="18">
        <v>0.27703134996801043</v>
      </c>
      <c r="H21" s="16">
        <v>0.28727272727272679</v>
      </c>
      <c r="I21" s="16">
        <f>H21-G21</f>
        <v>1.0241377304716359E-2</v>
      </c>
    </row>
    <row r="22" spans="1:9" ht="13.5" customHeight="1" x14ac:dyDescent="0.25">
      <c r="A22" s="14">
        <v>14</v>
      </c>
      <c r="B22" s="8" t="s">
        <v>75</v>
      </c>
      <c r="C22" s="8" t="s">
        <v>11</v>
      </c>
      <c r="D22" s="10">
        <v>573</v>
      </c>
      <c r="E22" s="2" t="s">
        <v>29</v>
      </c>
      <c r="F22" s="12">
        <v>1559</v>
      </c>
      <c r="G22" s="18">
        <v>0.24053880692751764</v>
      </c>
      <c r="H22" s="16">
        <v>0.23909249563699841</v>
      </c>
      <c r="I22" s="16">
        <f>H22-G22</f>
        <v>-1.4463112905192255E-3</v>
      </c>
    </row>
    <row r="23" spans="1:9" ht="13.5" customHeight="1" x14ac:dyDescent="0.25">
      <c r="A23" s="14">
        <v>9</v>
      </c>
      <c r="B23" s="8" t="s">
        <v>76</v>
      </c>
      <c r="C23" s="8" t="s">
        <v>15</v>
      </c>
      <c r="D23" s="10">
        <v>592</v>
      </c>
      <c r="E23" s="2" t="s">
        <v>24</v>
      </c>
      <c r="F23" s="12">
        <v>1558</v>
      </c>
      <c r="G23" s="18">
        <v>0.16752246469833118</v>
      </c>
      <c r="H23" s="16">
        <v>0.18749999999999989</v>
      </c>
      <c r="I23" s="16">
        <f>H23-G23</f>
        <v>1.9977535301668709E-2</v>
      </c>
    </row>
    <row r="24" spans="1:9" ht="13.5" customHeight="1" x14ac:dyDescent="0.25">
      <c r="A24" s="14">
        <v>22</v>
      </c>
      <c r="B24" s="8" t="s">
        <v>77</v>
      </c>
      <c r="C24" s="8" t="s">
        <v>53</v>
      </c>
      <c r="D24" s="10">
        <v>612</v>
      </c>
      <c r="E24" s="9"/>
      <c r="F24" s="13"/>
      <c r="G24" s="19"/>
      <c r="H24" s="16">
        <v>0.17320261437908502</v>
      </c>
      <c r="I24" s="20"/>
    </row>
    <row r="25" spans="1:9" ht="13.5" customHeight="1" x14ac:dyDescent="0.25">
      <c r="A25" s="14">
        <v>4</v>
      </c>
      <c r="B25" s="8" t="s">
        <v>78</v>
      </c>
      <c r="C25" s="8" t="s">
        <v>14</v>
      </c>
      <c r="D25" s="10">
        <v>595</v>
      </c>
      <c r="E25" s="2" t="s">
        <v>19</v>
      </c>
      <c r="F25" s="12">
        <v>1559</v>
      </c>
      <c r="G25" s="18">
        <v>0.15394483643361168</v>
      </c>
      <c r="H25" s="16">
        <v>0.15126050420168069</v>
      </c>
      <c r="I25" s="16">
        <f>H25-G25</f>
        <v>-2.6843322319309859E-3</v>
      </c>
    </row>
    <row r="26" spans="1:9" ht="13.5" customHeight="1" x14ac:dyDescent="0.25">
      <c r="A26" s="14">
        <v>10</v>
      </c>
      <c r="B26" s="8" t="s">
        <v>79</v>
      </c>
      <c r="C26" s="8" t="s">
        <v>13</v>
      </c>
      <c r="D26" s="10">
        <v>583</v>
      </c>
      <c r="E26" s="2" t="s">
        <v>25</v>
      </c>
      <c r="F26" s="12">
        <v>1555</v>
      </c>
      <c r="G26" s="18">
        <v>0.15241157556270102</v>
      </c>
      <c r="H26" s="16">
        <v>0.14579759862778746</v>
      </c>
      <c r="I26" s="16">
        <f>H26-G26</f>
        <v>-6.6139769349135569E-3</v>
      </c>
    </row>
    <row r="27" spans="1:9" ht="13.5" customHeight="1" x14ac:dyDescent="0.25">
      <c r="A27" s="14">
        <v>26</v>
      </c>
      <c r="B27" s="8" t="s">
        <v>80</v>
      </c>
      <c r="C27" s="8" t="s">
        <v>41</v>
      </c>
      <c r="D27" s="10">
        <v>583</v>
      </c>
      <c r="E27" s="9"/>
      <c r="F27" s="13"/>
      <c r="G27" s="19"/>
      <c r="H27" s="16">
        <v>0.11492281303602057</v>
      </c>
      <c r="I27" s="20"/>
    </row>
    <row r="28" spans="1:9" ht="13.5" customHeight="1" x14ac:dyDescent="0.25">
      <c r="A28" s="14">
        <v>20</v>
      </c>
      <c r="B28" s="8" t="s">
        <v>81</v>
      </c>
      <c r="C28" s="8" t="s">
        <v>42</v>
      </c>
      <c r="D28" s="10">
        <v>581</v>
      </c>
      <c r="E28" s="9"/>
      <c r="F28" s="13"/>
      <c r="G28" s="19"/>
      <c r="H28" s="16">
        <v>0.10327022375215139</v>
      </c>
      <c r="I28" s="20"/>
    </row>
    <row r="29" spans="1:9" ht="13.5" customHeight="1" x14ac:dyDescent="0.25">
      <c r="A29" s="14">
        <v>25</v>
      </c>
      <c r="B29" s="8" t="s">
        <v>82</v>
      </c>
      <c r="C29" s="8" t="s">
        <v>43</v>
      </c>
      <c r="D29" s="10">
        <v>584</v>
      </c>
      <c r="E29" s="9"/>
      <c r="F29" s="13"/>
      <c r="G29" s="19"/>
      <c r="H29" s="16">
        <v>0.10102739726027403</v>
      </c>
      <c r="I29" s="20"/>
    </row>
    <row r="30" spans="1:9" ht="13.5" customHeight="1" x14ac:dyDescent="0.25">
      <c r="A30" s="14">
        <v>24</v>
      </c>
      <c r="B30" s="8" t="s">
        <v>83</v>
      </c>
      <c r="C30" s="8" t="s">
        <v>54</v>
      </c>
      <c r="D30" s="10">
        <v>586</v>
      </c>
      <c r="E30" s="9"/>
      <c r="F30" s="13"/>
      <c r="G30" s="19"/>
      <c r="H30" s="16">
        <v>6.9965870307167277E-2</v>
      </c>
      <c r="I30" s="20"/>
    </row>
    <row r="33" spans="2:2" ht="13.5" customHeight="1" x14ac:dyDescent="0.25">
      <c r="B33" s="24" t="s">
        <v>88</v>
      </c>
    </row>
    <row r="34" spans="2:2" ht="13.5" customHeight="1" x14ac:dyDescent="0.25">
      <c r="B34" s="24" t="s">
        <v>89</v>
      </c>
    </row>
    <row r="35" spans="2:2" ht="13.5" customHeight="1" x14ac:dyDescent="0.25">
      <c r="B35" s="24" t="s">
        <v>90</v>
      </c>
    </row>
    <row r="36" spans="2:2" ht="13.5" customHeight="1" x14ac:dyDescent="0.25">
      <c r="B36" s="24" t="s">
        <v>91</v>
      </c>
    </row>
    <row r="37" spans="2:2" ht="13.5" customHeight="1" x14ac:dyDescent="0.25">
      <c r="B37" s="24" t="s">
        <v>92</v>
      </c>
    </row>
    <row r="38" spans="2:2" ht="13.5" customHeight="1" x14ac:dyDescent="0.25">
      <c r="B38" s="24" t="s">
        <v>93</v>
      </c>
    </row>
  </sheetData>
  <autoFilter ref="A1:I30">
    <sortState ref="A2:I30">
      <sortCondition descending="1" ref="H1:H30"/>
    </sortState>
  </autoFilter>
  <mergeCells count="1">
    <mergeCell ref="B1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G3" sqref="G3"/>
    </sheetView>
  </sheetViews>
  <sheetFormatPr defaultRowHeight="12.75" customHeight="1" x14ac:dyDescent="0.25"/>
  <cols>
    <col min="1" max="1" width="9.140625" style="25"/>
    <col min="2" max="2" width="13.85546875" style="25" customWidth="1"/>
    <col min="3" max="3" width="9.140625" style="27"/>
    <col min="6" max="6" width="12.5703125" customWidth="1"/>
    <col min="11" max="11" width="12.42578125" customWidth="1"/>
    <col min="12" max="12" width="9.140625" style="21"/>
  </cols>
  <sheetData>
    <row r="1" spans="1:15" ht="12.75" customHeight="1" x14ac:dyDescent="0.25">
      <c r="A1" s="32" t="s">
        <v>98</v>
      </c>
      <c r="B1" s="32" t="s">
        <v>99</v>
      </c>
      <c r="C1" s="32" t="s">
        <v>100</v>
      </c>
      <c r="I1" s="30"/>
      <c r="K1" s="38" t="s">
        <v>113</v>
      </c>
      <c r="L1" s="39"/>
      <c r="M1" s="40"/>
      <c r="N1" s="40"/>
      <c r="O1" s="41"/>
    </row>
    <row r="2" spans="1:15" ht="12.75" customHeight="1" x14ac:dyDescent="0.25">
      <c r="A2" s="29">
        <v>1800</v>
      </c>
      <c r="B2" s="29">
        <v>907</v>
      </c>
      <c r="C2" s="28">
        <v>30.778390999999999</v>
      </c>
      <c r="D2" t="s">
        <v>97</v>
      </c>
      <c r="I2" s="30"/>
      <c r="K2" s="42" t="str">
        <f>"-16 or worse"</f>
        <v>-16 or worse</v>
      </c>
      <c r="L2" s="43">
        <v>0.16475090000000001</v>
      </c>
      <c r="M2" s="41"/>
      <c r="N2" s="41"/>
      <c r="O2" s="41"/>
    </row>
    <row r="3" spans="1:15" ht="12.75" customHeight="1" x14ac:dyDescent="0.25">
      <c r="A3" s="29">
        <v>1850</v>
      </c>
      <c r="B3" s="29">
        <v>915</v>
      </c>
      <c r="C3" s="28">
        <v>35.101638999999999</v>
      </c>
      <c r="D3" t="s">
        <v>97</v>
      </c>
      <c r="I3" s="30"/>
      <c r="K3" s="42" t="str">
        <f>"-11 to -15"</f>
        <v>-11 to -15</v>
      </c>
      <c r="L3" s="43">
        <v>0.1091954</v>
      </c>
      <c r="M3" s="41"/>
      <c r="N3" s="41"/>
      <c r="O3" s="41"/>
    </row>
    <row r="4" spans="1:15" ht="12.75" customHeight="1" x14ac:dyDescent="0.25">
      <c r="A4" s="29">
        <v>1900</v>
      </c>
      <c r="B4" s="29">
        <v>917</v>
      </c>
      <c r="C4" s="28">
        <v>46.184296000000003</v>
      </c>
      <c r="D4" t="s">
        <v>97</v>
      </c>
      <c r="I4" s="30"/>
      <c r="K4" s="42" t="str">
        <f>"-6 to -10"</f>
        <v>-6 to -10</v>
      </c>
      <c r="L4" s="43">
        <v>0.23563220000000001</v>
      </c>
      <c r="M4" s="41"/>
      <c r="N4" s="41"/>
      <c r="O4" s="41"/>
    </row>
    <row r="5" spans="1:15" ht="12.75" customHeight="1" x14ac:dyDescent="0.25">
      <c r="A5" s="29">
        <v>1950</v>
      </c>
      <c r="B5" s="29">
        <v>950</v>
      </c>
      <c r="C5" s="28">
        <v>58.674736000000003</v>
      </c>
      <c r="D5" t="s">
        <v>97</v>
      </c>
      <c r="I5" s="30"/>
      <c r="K5" s="42" t="str">
        <f>"-1 to -5"</f>
        <v>-1 to -5</v>
      </c>
      <c r="L5" s="43">
        <v>0.23754790000000001</v>
      </c>
      <c r="M5" s="41"/>
      <c r="N5" s="41"/>
      <c r="O5" s="41"/>
    </row>
    <row r="6" spans="1:15" ht="12.75" customHeight="1" x14ac:dyDescent="0.25">
      <c r="A6" s="29">
        <v>1975</v>
      </c>
      <c r="B6" s="29">
        <v>968</v>
      </c>
      <c r="C6" s="28">
        <v>75.313018999999997</v>
      </c>
      <c r="D6" t="s">
        <v>97</v>
      </c>
      <c r="I6" s="30"/>
      <c r="K6" s="42" t="str">
        <f>"0"</f>
        <v>0</v>
      </c>
      <c r="L6" s="43">
        <v>0.20881230000000001</v>
      </c>
      <c r="M6" s="41"/>
      <c r="N6" s="41"/>
      <c r="O6" s="41"/>
    </row>
    <row r="7" spans="1:15" ht="12.75" customHeight="1" x14ac:dyDescent="0.25">
      <c r="A7" s="29">
        <v>1985</v>
      </c>
      <c r="B7" s="29">
        <v>997</v>
      </c>
      <c r="C7" s="28">
        <v>76.904715999999993</v>
      </c>
      <c r="D7" t="s">
        <v>97</v>
      </c>
      <c r="I7" s="30"/>
      <c r="K7" s="42" t="str">
        <f>"+1 or better"</f>
        <v>+1 or better</v>
      </c>
      <c r="L7" s="43">
        <v>4.4061299999999998E-2</v>
      </c>
      <c r="M7" s="41"/>
      <c r="N7" s="41"/>
      <c r="O7" s="41"/>
    </row>
    <row r="8" spans="1:15" ht="12.75" customHeight="1" x14ac:dyDescent="0.25">
      <c r="A8" s="29">
        <v>1995</v>
      </c>
      <c r="B8" s="29">
        <v>1028</v>
      </c>
      <c r="C8" s="28">
        <v>78.159531000000001</v>
      </c>
      <c r="D8" t="s">
        <v>97</v>
      </c>
      <c r="I8" s="30"/>
      <c r="K8" s="44"/>
      <c r="L8" s="45"/>
      <c r="M8" s="46"/>
      <c r="N8" s="44"/>
      <c r="O8" s="44"/>
    </row>
    <row r="9" spans="1:15" ht="12.75" customHeight="1" x14ac:dyDescent="0.25">
      <c r="A9" s="29">
        <v>2005</v>
      </c>
      <c r="B9" s="29">
        <v>1059</v>
      </c>
      <c r="C9" s="28">
        <v>75.274788000000001</v>
      </c>
      <c r="D9" t="s">
        <v>97</v>
      </c>
      <c r="I9" s="30"/>
      <c r="K9" s="44"/>
      <c r="L9" s="45"/>
      <c r="M9" s="44"/>
      <c r="N9" s="44"/>
      <c r="O9" s="44"/>
    </row>
    <row r="10" spans="1:15" ht="12.75" customHeight="1" x14ac:dyDescent="0.25">
      <c r="A10" s="29">
        <v>2015</v>
      </c>
      <c r="B10" s="29">
        <v>1060</v>
      </c>
      <c r="C10" s="31">
        <v>75.783018867924511</v>
      </c>
      <c r="D10" t="s">
        <v>97</v>
      </c>
      <c r="I10" s="30"/>
      <c r="K10" s="44"/>
      <c r="L10" s="45"/>
      <c r="M10" s="44"/>
      <c r="N10" s="44"/>
      <c r="O10" s="44"/>
    </row>
    <row r="11" spans="1:15" ht="12.75" customHeight="1" x14ac:dyDescent="0.25">
      <c r="A11" s="29">
        <v>2017</v>
      </c>
      <c r="B11" s="29">
        <v>1101</v>
      </c>
      <c r="C11" s="31">
        <v>67.106267029972869</v>
      </c>
      <c r="D11" t="s">
        <v>97</v>
      </c>
      <c r="F11" s="26"/>
      <c r="I11" s="30"/>
    </row>
    <row r="12" spans="1:15" ht="12.75" customHeight="1" x14ac:dyDescent="0.25">
      <c r="I12" s="30"/>
    </row>
    <row r="13" spans="1:15" ht="12.75" customHeight="1" x14ac:dyDescent="0.25">
      <c r="I13" s="30"/>
    </row>
    <row r="14" spans="1:15" ht="12.75" customHeight="1" x14ac:dyDescent="0.25">
      <c r="A14" s="33" t="s">
        <v>101</v>
      </c>
      <c r="B14" s="34"/>
      <c r="C14" s="35"/>
      <c r="D14" s="36"/>
      <c r="E14" s="36"/>
    </row>
    <row r="15" spans="1:15" ht="12.75" customHeight="1" x14ac:dyDescent="0.25">
      <c r="A15" s="34"/>
      <c r="B15" s="34"/>
      <c r="C15" s="35"/>
      <c r="D15" s="36"/>
      <c r="E15" s="36"/>
    </row>
    <row r="16" spans="1:15" ht="12.75" customHeight="1" x14ac:dyDescent="0.25">
      <c r="A16" s="37" t="s">
        <v>102</v>
      </c>
      <c r="B16" s="34"/>
      <c r="C16" s="35"/>
      <c r="D16" s="36"/>
      <c r="E16" s="36"/>
    </row>
    <row r="17" spans="1:5" ht="12.75" customHeight="1" x14ac:dyDescent="0.25">
      <c r="A17" s="37" t="s">
        <v>103</v>
      </c>
      <c r="B17" s="34"/>
      <c r="C17" s="35"/>
      <c r="D17" s="36"/>
      <c r="E17" s="36"/>
    </row>
    <row r="18" spans="1:5" ht="12.75" customHeight="1" x14ac:dyDescent="0.25">
      <c r="A18" s="34"/>
      <c r="B18" s="37" t="s">
        <v>104</v>
      </c>
      <c r="C18" s="35"/>
      <c r="D18" s="36"/>
      <c r="E18" s="36"/>
    </row>
    <row r="19" spans="1:5" ht="12.75" customHeight="1" x14ac:dyDescent="0.25">
      <c r="A19" s="34"/>
      <c r="B19" s="37" t="s">
        <v>105</v>
      </c>
      <c r="C19" s="35"/>
      <c r="D19" s="36"/>
      <c r="E19" s="36"/>
    </row>
    <row r="20" spans="1:5" ht="12.75" customHeight="1" x14ac:dyDescent="0.25">
      <c r="A20" s="34"/>
      <c r="B20" s="37" t="s">
        <v>106</v>
      </c>
      <c r="C20" s="35"/>
      <c r="D20" s="36"/>
      <c r="E20" s="36"/>
    </row>
    <row r="21" spans="1:5" ht="12.75" customHeight="1" x14ac:dyDescent="0.25">
      <c r="A21" s="34"/>
      <c r="B21" s="37" t="s">
        <v>107</v>
      </c>
      <c r="C21" s="35"/>
      <c r="D21" s="36"/>
      <c r="E21" s="36"/>
    </row>
    <row r="22" spans="1:5" ht="12.75" customHeight="1" x14ac:dyDescent="0.25">
      <c r="A22" s="34"/>
      <c r="B22" s="37" t="s">
        <v>108</v>
      </c>
      <c r="C22" s="35"/>
      <c r="D22" s="36"/>
      <c r="E22" s="36"/>
    </row>
    <row r="23" spans="1:5" ht="12.75" customHeight="1" x14ac:dyDescent="0.25">
      <c r="A23" s="34"/>
      <c r="B23" s="37" t="s">
        <v>109</v>
      </c>
      <c r="C23" s="35"/>
      <c r="D23" s="36"/>
      <c r="E23" s="36"/>
    </row>
    <row r="24" spans="1:5" ht="12.75" customHeight="1" x14ac:dyDescent="0.25">
      <c r="A24" s="34"/>
      <c r="B24" s="37" t="s">
        <v>110</v>
      </c>
      <c r="C24" s="35"/>
      <c r="D24" s="36"/>
      <c r="E24" s="36"/>
    </row>
    <row r="25" spans="1:5" ht="12.75" customHeight="1" x14ac:dyDescent="0.25">
      <c r="A25" s="34"/>
      <c r="B25" s="37" t="s">
        <v>111</v>
      </c>
      <c r="C25" s="35"/>
      <c r="D25" s="36"/>
      <c r="E25" s="36"/>
    </row>
    <row r="26" spans="1:5" ht="12.75" customHeight="1" x14ac:dyDescent="0.25">
      <c r="A26" s="34"/>
      <c r="B26" s="37" t="s">
        <v>112</v>
      </c>
      <c r="C26" s="35"/>
      <c r="D26" s="36"/>
      <c r="E26" s="3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statement agreement Wave 2 </vt:lpstr>
      <vt:lpstr>statement change, W1 to W2</vt:lpstr>
      <vt:lpstr>0-100 scale</vt:lpstr>
    </vt:vector>
  </TitlesOfParts>
  <Company>Meliora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Sanders</dc:creator>
  <cp:lastModifiedBy>Mitch Sanders</cp:lastModifiedBy>
  <cp:lastPrinted>2017-05-23T01:36:25Z</cp:lastPrinted>
  <dcterms:created xsi:type="dcterms:W3CDTF">2017-02-19T13:34:24Z</dcterms:created>
  <dcterms:modified xsi:type="dcterms:W3CDTF">2017-05-25T01:29:04Z</dcterms:modified>
</cp:coreProperties>
</file>